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2"/>
  </bookViews>
  <sheets>
    <sheet name="Sheet1" sheetId="1" r:id="rId1"/>
    <sheet name="Sheet2" sheetId="2" r:id="rId2"/>
    <sheet name="Sheet3" sheetId="3" r:id="rId3"/>
  </sheets>
  <definedNames>
    <definedName name="pA">'Sheet1'!$C$1</definedName>
    <definedName name="pB">'Sheet1'!$C$2</definedName>
    <definedName name="pC">'Sheet1'!$C$3</definedName>
    <definedName name="qA">'Sheet1'!$D$1</definedName>
    <definedName name="qB">'Sheet1'!$D$2</definedName>
    <definedName name="qC">'Sheet1'!$D$3</definedName>
  </definedNames>
  <calcPr fullCalcOnLoad="1"/>
</workbook>
</file>

<file path=xl/sharedStrings.xml><?xml version="1.0" encoding="utf-8"?>
<sst xmlns="http://schemas.openxmlformats.org/spreadsheetml/2006/main" count="32" uniqueCount="21">
  <si>
    <t>Chad</t>
  </si>
  <si>
    <t>Ben</t>
  </si>
  <si>
    <t>Alan</t>
  </si>
  <si>
    <t>Results for the order Chad, Ben, Alan</t>
  </si>
  <si>
    <t>when Chad deliberately misses.</t>
  </si>
  <si>
    <t>ABC</t>
  </si>
  <si>
    <t>ACB</t>
  </si>
  <si>
    <t>BAC</t>
  </si>
  <si>
    <t>BCA</t>
  </si>
  <si>
    <t>CAB</t>
  </si>
  <si>
    <t>CBA</t>
  </si>
  <si>
    <t>"HAWK"</t>
  </si>
  <si>
    <t>"Smarter HAWK"</t>
  </si>
  <si>
    <t>Results for a random order when Alan and Ben follow</t>
  </si>
  <si>
    <t>the HAWK strategy, but Chad deliberately misses</t>
  </si>
  <si>
    <t>until one of the others is shot.</t>
  </si>
  <si>
    <t>(average of simulation results)</t>
  </si>
  <si>
    <t>Results for a random order when all players follow</t>
  </si>
  <si>
    <t>the HAWK strategy (shoot at the best marksman).</t>
  </si>
  <si>
    <t>Accuracy:</t>
  </si>
  <si>
    <t>=exact probability of survival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</si>
</sst>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4"/>
  <sheetViews>
    <sheetView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4" width="10.7109375" style="0" customWidth="1"/>
    <col min="10" max="13" width="10.140625" style="0" customWidth="1"/>
    <col min="14" max="16" width="6.57421875" style="0" customWidth="1"/>
  </cols>
  <sheetData>
    <row r="1" spans="1:4" ht="12.75">
      <c r="A1" t="s">
        <v>19</v>
      </c>
      <c r="B1" t="s">
        <v>2</v>
      </c>
      <c r="C1" s="1">
        <v>1</v>
      </c>
      <c r="D1">
        <f>1-C1</f>
        <v>0</v>
      </c>
    </row>
    <row r="2" spans="2:4" ht="12.75">
      <c r="B2" t="s">
        <v>1</v>
      </c>
      <c r="C2" s="1">
        <v>0.75</v>
      </c>
      <c r="D2">
        <f>1-C2</f>
        <v>0.25</v>
      </c>
    </row>
    <row r="3" spans="2:4" ht="12.75">
      <c r="B3" t="s">
        <v>0</v>
      </c>
      <c r="C3" s="1">
        <v>0.6</v>
      </c>
      <c r="D3">
        <f>1-C3</f>
        <v>0.4</v>
      </c>
    </row>
    <row r="5" ht="12.75">
      <c r="K5" s="5"/>
    </row>
    <row r="7" spans="2:10" ht="12.75">
      <c r="B7" s="2" t="s">
        <v>3</v>
      </c>
      <c r="C7" s="2"/>
      <c r="D7" s="2"/>
      <c r="J7" s="2"/>
    </row>
    <row r="8" spans="2:10" ht="12.75">
      <c r="B8" s="2" t="s">
        <v>4</v>
      </c>
      <c r="C8" s="2"/>
      <c r="D8" s="2"/>
      <c r="J8" s="2"/>
    </row>
    <row r="9" spans="2:10" ht="12.75">
      <c r="B9" s="2"/>
      <c r="C9" s="2"/>
      <c r="D9" s="2"/>
      <c r="J9" s="2"/>
    </row>
    <row r="11" spans="2:12" ht="12.75" customHeight="1">
      <c r="B11" s="1" t="s">
        <v>2</v>
      </c>
      <c r="C11" s="1" t="s">
        <v>1</v>
      </c>
      <c r="D11" s="1" t="s">
        <v>0</v>
      </c>
      <c r="J11" s="1"/>
      <c r="K11" s="1"/>
      <c r="L11" s="1"/>
    </row>
    <row r="12" spans="2:12" ht="12.75" customHeight="1">
      <c r="B12" s="7">
        <f>AVERAGE(B13:B35)</f>
        <v>0.09967499999999997</v>
      </c>
      <c r="C12" s="7">
        <f>AVERAGE(C13:C35)</f>
        <v>0.24975833333333333</v>
      </c>
      <c r="D12" s="7">
        <f>AVERAGE(D13:D35)</f>
        <v>0.6505666666666666</v>
      </c>
      <c r="J12" s="1"/>
      <c r="K12" s="1"/>
      <c r="L12" s="1"/>
    </row>
    <row r="13" spans="2:10" ht="12.75">
      <c r="B13">
        <v>0.0968</v>
      </c>
      <c r="C13">
        <v>0.2468</v>
      </c>
      <c r="D13">
        <v>0.6564</v>
      </c>
      <c r="J13" s="4"/>
    </row>
    <row r="14" spans="2:4" ht="12.75">
      <c r="B14">
        <v>0.10019999999999996</v>
      </c>
      <c r="C14">
        <v>0.2467</v>
      </c>
      <c r="D14">
        <v>0.6531</v>
      </c>
    </row>
    <row r="15" spans="2:4" ht="12.75">
      <c r="B15">
        <v>0.10070000000000001</v>
      </c>
      <c r="C15">
        <v>0.2586</v>
      </c>
      <c r="D15">
        <v>0.6407</v>
      </c>
    </row>
    <row r="16" spans="2:4" ht="12.75">
      <c r="B16">
        <v>0.09930000000000005</v>
      </c>
      <c r="C16">
        <v>0.2542</v>
      </c>
      <c r="D16">
        <v>0.6465</v>
      </c>
    </row>
    <row r="17" spans="2:4" ht="12.75">
      <c r="B17">
        <v>0.10009999999999997</v>
      </c>
      <c r="C17">
        <v>0.2431</v>
      </c>
      <c r="D17">
        <v>0.6568</v>
      </c>
    </row>
    <row r="18" spans="2:4" ht="12.75">
      <c r="B18">
        <v>0.09860000000000002</v>
      </c>
      <c r="C18">
        <v>0.2536</v>
      </c>
      <c r="D18">
        <v>0.6478</v>
      </c>
    </row>
    <row r="19" spans="2:4" ht="12.75">
      <c r="B19">
        <v>0.10019999999999996</v>
      </c>
      <c r="C19">
        <v>0.2468</v>
      </c>
      <c r="D19">
        <v>0.653</v>
      </c>
    </row>
    <row r="20" spans="2:4" ht="12.75">
      <c r="B20">
        <v>0.10460000000000003</v>
      </c>
      <c r="C20">
        <v>0.2494</v>
      </c>
      <c r="D20">
        <v>0.646</v>
      </c>
    </row>
    <row r="21" spans="2:4" ht="12.75">
      <c r="B21">
        <v>0.10289999999999999</v>
      </c>
      <c r="C21">
        <v>0.247</v>
      </c>
      <c r="D21">
        <v>0.6501</v>
      </c>
    </row>
    <row r="22" spans="2:4" ht="12.75">
      <c r="B22">
        <v>0.0978</v>
      </c>
      <c r="C22">
        <v>0.2474</v>
      </c>
      <c r="D22">
        <v>0.6548</v>
      </c>
    </row>
    <row r="23" spans="2:4" ht="12.75">
      <c r="B23">
        <v>0.09609999999999996</v>
      </c>
      <c r="C23">
        <v>0.2532</v>
      </c>
      <c r="D23">
        <v>0.6507</v>
      </c>
    </row>
    <row r="24" spans="2:4" ht="12.75">
      <c r="B24">
        <v>0.0988</v>
      </c>
      <c r="C24">
        <v>0.2503</v>
      </c>
      <c r="D24">
        <v>0.6509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5"/>
  <sheetViews>
    <sheetView workbookViewId="0" topLeftCell="A1">
      <selection activeCell="A8" sqref="A8:IV14"/>
    </sheetView>
  </sheetViews>
  <sheetFormatPr defaultColWidth="9.140625" defaultRowHeight="12.75"/>
  <cols>
    <col min="1" max="3" width="15.7109375" style="0" customWidth="1"/>
    <col min="4" max="4" width="14.421875" style="0" customWidth="1"/>
  </cols>
  <sheetData>
    <row r="1" ht="12.75">
      <c r="B1" s="5" t="s">
        <v>11</v>
      </c>
    </row>
    <row r="3" ht="12.75">
      <c r="A3" s="2" t="s">
        <v>17</v>
      </c>
    </row>
    <row r="4" ht="12.75">
      <c r="A4" s="2" t="s">
        <v>18</v>
      </c>
    </row>
    <row r="5" ht="12.75">
      <c r="A5" s="2"/>
    </row>
    <row r="7" spans="1:3" ht="12.75">
      <c r="A7" s="1" t="s">
        <v>2</v>
      </c>
      <c r="B7" s="1" t="s">
        <v>1</v>
      </c>
      <c r="C7" s="1" t="s">
        <v>0</v>
      </c>
    </row>
    <row r="8" spans="1:4" ht="12.75" hidden="1">
      <c r="A8">
        <f>qC*pA^2/(1-qA*qC)/(1-qA*qB*qC)</f>
        <v>0.4</v>
      </c>
      <c r="B8">
        <f>qA*B11</f>
        <v>0</v>
      </c>
      <c r="C8">
        <f>pC*(pA/(1-qA*qC)+qA*(pB+pC*qB^2)/(1-qB*qC))/(1-qA*qB*qC)</f>
        <v>0.6</v>
      </c>
      <c r="D8" t="s">
        <v>5</v>
      </c>
    </row>
    <row r="9" spans="1:4" ht="12.75" hidden="1">
      <c r="A9">
        <f>A8</f>
        <v>0.4</v>
      </c>
      <c r="B9">
        <f>qA*B13</f>
        <v>0</v>
      </c>
      <c r="C9">
        <f>pC*(qA*(qC*pB+qB*pC)/(1-qB*qC)+pA/(1-qA*qC))/(1-qA*qB*qC)</f>
        <v>0.6</v>
      </c>
      <c r="D9" t="s">
        <v>6</v>
      </c>
    </row>
    <row r="10" spans="1:4" ht="12.75" hidden="1">
      <c r="A10">
        <f>qB*A8</f>
        <v>0.1</v>
      </c>
      <c r="B10">
        <f>pB*(qC*pB+qA*qB*pC)/(1-qB*qC)/(1-qA*qB*qC)</f>
        <v>0.25000000000000006</v>
      </c>
      <c r="C10">
        <f>pB*pC/(1-qB*qC)+qB*C9</f>
        <v>0.6499999999999999</v>
      </c>
      <c r="D10" t="s">
        <v>7</v>
      </c>
    </row>
    <row r="11" spans="1:4" ht="12.75" hidden="1">
      <c r="A11">
        <f>qB*qC*A8</f>
        <v>0.04000000000000001</v>
      </c>
      <c r="B11">
        <f>pB*(qC*pB+qB*pC)/(1-qB*qC)/(1-qA*qB*qC)</f>
        <v>0.375</v>
      </c>
      <c r="C11">
        <f>pB*pC/(1-qB*qC)+qB*C12</f>
        <v>0.585</v>
      </c>
      <c r="D11" t="s">
        <v>8</v>
      </c>
    </row>
    <row r="12" spans="1:4" ht="12.75" hidden="1">
      <c r="A12">
        <f>qC*A8</f>
        <v>0.16000000000000003</v>
      </c>
      <c r="B12">
        <f>qC*qA*B11+pC*pB/(1-qB*qC)</f>
        <v>0.49999999999999994</v>
      </c>
      <c r="C12">
        <f>pC^2*qB/(1-qB*qC)+qC*C8</f>
        <v>0.33999999999999997</v>
      </c>
      <c r="D12" t="s">
        <v>9</v>
      </c>
    </row>
    <row r="13" spans="1:4" ht="12.75" hidden="1">
      <c r="A13">
        <f>A11</f>
        <v>0.04000000000000001</v>
      </c>
      <c r="B13">
        <f>qC*B10+pC*pB/(1-qB*qC)</f>
        <v>0.6</v>
      </c>
      <c r="C13">
        <f>qB*pC^2/(1-qB*qC)+qC*C10</f>
        <v>0.35999999999999993</v>
      </c>
      <c r="D13" t="s">
        <v>10</v>
      </c>
    </row>
    <row r="14" spans="1:4" ht="12.75" hidden="1">
      <c r="A14" s="3">
        <f>AVERAGE(A8:A13)</f>
        <v>0.19000000000000003</v>
      </c>
      <c r="B14" s="3">
        <f>AVERAGE(B8:B13)</f>
        <v>0.28750000000000003</v>
      </c>
      <c r="C14" s="3">
        <f>AVERAGE(C8:C13)</f>
        <v>0.5224999999999999</v>
      </c>
      <c r="D14" s="6" t="s">
        <v>20</v>
      </c>
    </row>
    <row r="15" spans="1:4" ht="12.75">
      <c r="A15" s="3">
        <f>AVERAGE(A16:A50)</f>
        <v>0.189984</v>
      </c>
      <c r="B15" s="3">
        <f>AVERAGE(B16:B50)</f>
        <v>0.287608</v>
      </c>
      <c r="C15" s="3">
        <f>AVERAGE(C16:C50)</f>
        <v>0.5224080000000001</v>
      </c>
      <c r="D15" t="s">
        <v>16</v>
      </c>
    </row>
    <row r="16" spans="1:3" ht="12.75">
      <c r="A16" s="4">
        <v>0.19092</v>
      </c>
      <c r="B16">
        <v>0.28652</v>
      </c>
      <c r="C16">
        <v>0.52256</v>
      </c>
    </row>
    <row r="17" spans="1:3" ht="12.75">
      <c r="A17">
        <v>0.19108</v>
      </c>
      <c r="B17">
        <v>0.283</v>
      </c>
      <c r="C17">
        <v>0.52592</v>
      </c>
    </row>
    <row r="18" spans="1:3" ht="12.75">
      <c r="A18">
        <v>0.19136</v>
      </c>
      <c r="B18">
        <v>0.28484</v>
      </c>
      <c r="C18">
        <v>0.5238</v>
      </c>
    </row>
    <row r="19" spans="1:3" ht="12.75">
      <c r="A19">
        <v>0.19376</v>
      </c>
      <c r="B19">
        <v>0.28936</v>
      </c>
      <c r="C19">
        <v>0.51688</v>
      </c>
    </row>
    <row r="20" spans="1:3" ht="12.75">
      <c r="A20">
        <v>0.19344</v>
      </c>
      <c r="B20">
        <v>0.28868</v>
      </c>
      <c r="C20">
        <v>0.51788</v>
      </c>
    </row>
    <row r="21" spans="1:3" ht="12.75">
      <c r="A21">
        <v>0.18932</v>
      </c>
      <c r="B21">
        <v>0.28748</v>
      </c>
      <c r="C21">
        <v>0.5232</v>
      </c>
    </row>
    <row r="22" spans="1:3" ht="12.75">
      <c r="A22">
        <v>0.18676</v>
      </c>
      <c r="B22">
        <v>0.28804</v>
      </c>
      <c r="C22">
        <v>0.5252</v>
      </c>
    </row>
    <row r="23" spans="1:3" ht="12.75">
      <c r="A23">
        <v>0.19332</v>
      </c>
      <c r="B23">
        <v>0.28948</v>
      </c>
      <c r="C23">
        <v>0.5172</v>
      </c>
    </row>
    <row r="24" spans="1:3" ht="12.75">
      <c r="A24">
        <v>0.1852</v>
      </c>
      <c r="B24">
        <v>0.29</v>
      </c>
      <c r="C24">
        <v>0.5248</v>
      </c>
    </row>
    <row r="25" spans="1:3" ht="12.75">
      <c r="A25">
        <v>0.18468</v>
      </c>
      <c r="B25">
        <v>0.28868</v>
      </c>
      <c r="C25">
        <v>0.52664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tabSelected="1" workbookViewId="0" topLeftCell="A1">
      <selection activeCell="G2" sqref="G2"/>
    </sheetView>
  </sheetViews>
  <sheetFormatPr defaultColWidth="9.140625" defaultRowHeight="12.75"/>
  <cols>
    <col min="1" max="3" width="15.7109375" style="0" customWidth="1"/>
  </cols>
  <sheetData>
    <row r="1" ht="12.75">
      <c r="B1" s="5" t="s">
        <v>12</v>
      </c>
    </row>
    <row r="3" ht="12.75">
      <c r="A3" s="2" t="s">
        <v>13</v>
      </c>
    </row>
    <row r="4" ht="12.75">
      <c r="A4" s="2" t="s">
        <v>14</v>
      </c>
    </row>
    <row r="5" ht="12.75">
      <c r="A5" s="2" t="s">
        <v>15</v>
      </c>
    </row>
    <row r="7" spans="1:3" ht="12.75">
      <c r="A7" s="1" t="s">
        <v>2</v>
      </c>
      <c r="B7" s="1" t="s">
        <v>1</v>
      </c>
      <c r="C7" s="1" t="s">
        <v>0</v>
      </c>
    </row>
    <row r="8" spans="1:4" ht="12.75" hidden="1">
      <c r="A8">
        <f>qC*pA^2/(1-qA*qC)/(1-qA*qB)</f>
        <v>0.4</v>
      </c>
      <c r="B8">
        <f>qA*B11</f>
        <v>0</v>
      </c>
      <c r="C8">
        <f>pC*(pA/(1-qA*qC)+qA*pB/(1-qB*qC))/(1-qA*qB)</f>
        <v>0.6</v>
      </c>
      <c r="D8">
        <f aca="true" t="shared" si="0" ref="D8:D13">SUM(A8:C8)</f>
        <v>1</v>
      </c>
    </row>
    <row r="9" spans="1:4" ht="12.75" hidden="1">
      <c r="A9">
        <f>A8</f>
        <v>0.4</v>
      </c>
      <c r="B9">
        <f>qA*B13</f>
        <v>0</v>
      </c>
      <c r="C9">
        <f>pC*(pA/(1-qA*qC)+qA*pB/(1-qB*qC))/(1-qA*qB)</f>
        <v>0.6</v>
      </c>
      <c r="D9">
        <f t="shared" si="0"/>
        <v>1</v>
      </c>
    </row>
    <row r="10" spans="1:4" ht="12.75" hidden="1">
      <c r="A10">
        <f>qB*A9</f>
        <v>0.1</v>
      </c>
      <c r="B10">
        <f>qC*pB^2/(1-qB*qC)/(1-qA*qB)</f>
        <v>0.25</v>
      </c>
      <c r="C10">
        <f>pB*pC/(1-qB*qC)+qB*C9</f>
        <v>0.6499999999999999</v>
      </c>
      <c r="D10">
        <f t="shared" si="0"/>
        <v>0.9999999999999999</v>
      </c>
    </row>
    <row r="11" spans="1:4" ht="12.75" hidden="1">
      <c r="A11">
        <f>qB*A8</f>
        <v>0.1</v>
      </c>
      <c r="B11">
        <f>B10</f>
        <v>0.25</v>
      </c>
      <c r="C11">
        <f>pB*pC/(1-qB*qC)+qB*C12</f>
        <v>0.6499999999999999</v>
      </c>
      <c r="D11">
        <f t="shared" si="0"/>
        <v>0.9999999999999999</v>
      </c>
    </row>
    <row r="12" spans="1:4" ht="12.75" hidden="1">
      <c r="A12">
        <f>A8</f>
        <v>0.4</v>
      </c>
      <c r="B12">
        <f>B8</f>
        <v>0</v>
      </c>
      <c r="C12">
        <f>C8</f>
        <v>0.6</v>
      </c>
      <c r="D12">
        <f t="shared" si="0"/>
        <v>1</v>
      </c>
    </row>
    <row r="13" spans="1:4" ht="12.75" hidden="1">
      <c r="A13">
        <f>A10</f>
        <v>0.1</v>
      </c>
      <c r="B13">
        <f>B10</f>
        <v>0.25</v>
      </c>
      <c r="C13">
        <f>C10</f>
        <v>0.6499999999999999</v>
      </c>
      <c r="D13">
        <f t="shared" si="0"/>
        <v>0.9999999999999999</v>
      </c>
    </row>
    <row r="14" spans="1:4" ht="12.75" hidden="1">
      <c r="A14" s="3">
        <f>AVERAGE(A8:A13)</f>
        <v>0.25</v>
      </c>
      <c r="B14" s="3">
        <f>AVERAGE(B8:B13)</f>
        <v>0.125</v>
      </c>
      <c r="C14" s="3">
        <f>AVERAGE(C8:C13)</f>
        <v>0.625</v>
      </c>
      <c r="D14" s="6" t="s">
        <v>20</v>
      </c>
    </row>
    <row r="15" spans="1:4" ht="12.75">
      <c r="A15" s="3">
        <f>AVERAGE(A16:A50)</f>
        <v>0.24937066666666674</v>
      </c>
      <c r="B15" s="3">
        <f>AVERAGE(B16:B50)</f>
        <v>0.12509599999999998</v>
      </c>
      <c r="C15" s="3">
        <f>AVERAGE(C16:C50)</f>
        <v>0.6255333333333334</v>
      </c>
      <c r="D15" t="s">
        <v>16</v>
      </c>
    </row>
    <row r="16" spans="1:3" ht="12.75">
      <c r="A16" s="4">
        <v>0.24772</v>
      </c>
      <c r="B16">
        <v>0.12704</v>
      </c>
      <c r="C16">
        <v>0.62524</v>
      </c>
    </row>
    <row r="17" spans="1:3" ht="12.75">
      <c r="A17">
        <v>0.2522</v>
      </c>
      <c r="B17">
        <v>0.1232</v>
      </c>
      <c r="C17">
        <v>0.6246</v>
      </c>
    </row>
    <row r="18" spans="1:3" ht="12.75">
      <c r="A18">
        <v>0.253</v>
      </c>
      <c r="B18">
        <v>0.12488</v>
      </c>
      <c r="C18">
        <v>0.62212</v>
      </c>
    </row>
    <row r="19" spans="1:3" ht="12.75">
      <c r="A19">
        <v>0.25008</v>
      </c>
      <c r="B19">
        <v>0.1258</v>
      </c>
      <c r="C19">
        <v>0.62412</v>
      </c>
    </row>
    <row r="20" spans="1:3" ht="12.75">
      <c r="A20">
        <v>0.24824</v>
      </c>
      <c r="B20">
        <v>0.12204</v>
      </c>
      <c r="C20">
        <v>0.62972</v>
      </c>
    </row>
    <row r="21" spans="1:3" ht="12.75">
      <c r="A21">
        <v>0.24844</v>
      </c>
      <c r="B21">
        <v>0.12536</v>
      </c>
      <c r="C21">
        <v>0.6262</v>
      </c>
    </row>
    <row r="22" spans="1:3" ht="12.75">
      <c r="A22">
        <v>0.24728</v>
      </c>
      <c r="B22">
        <v>0.1234</v>
      </c>
      <c r="C22">
        <v>0.62932</v>
      </c>
    </row>
    <row r="23" spans="1:3" ht="12.75">
      <c r="A23">
        <v>0.24744</v>
      </c>
      <c r="B23">
        <v>0.12628</v>
      </c>
      <c r="C23">
        <v>0.62628</v>
      </c>
    </row>
    <row r="24" spans="1:3" ht="12.75">
      <c r="A24">
        <v>0.24712</v>
      </c>
      <c r="B24">
        <v>0.12672</v>
      </c>
      <c r="C24">
        <v>0.62616</v>
      </c>
    </row>
    <row r="25" spans="1:3" ht="12.75">
      <c r="A25">
        <v>0.25212</v>
      </c>
      <c r="B25">
        <v>0.12436</v>
      </c>
      <c r="C25">
        <v>0.62352</v>
      </c>
    </row>
    <row r="26" spans="1:3" ht="12.75">
      <c r="A26">
        <v>0.25268</v>
      </c>
      <c r="B26">
        <v>0.12376</v>
      </c>
      <c r="C26">
        <v>0.62356</v>
      </c>
    </row>
    <row r="27" spans="1:3" ht="12.75">
      <c r="A27">
        <v>0.24732</v>
      </c>
      <c r="B27">
        <v>0.12848</v>
      </c>
      <c r="C27">
        <v>0.6242</v>
      </c>
    </row>
    <row r="28" spans="1:3" ht="12.75">
      <c r="A28">
        <v>0.25116</v>
      </c>
      <c r="B28">
        <v>0.12564</v>
      </c>
      <c r="C28">
        <v>0.6232</v>
      </c>
    </row>
    <row r="29" spans="1:3" ht="12.75">
      <c r="A29">
        <v>0.24932</v>
      </c>
      <c r="B29">
        <v>0.12544</v>
      </c>
      <c r="C29">
        <v>0.62524</v>
      </c>
    </row>
    <row r="30" spans="1:3" ht="12.75">
      <c r="A30">
        <v>0.24644</v>
      </c>
      <c r="B30">
        <v>0.12404</v>
      </c>
      <c r="C30">
        <v>0.62952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Nester</dc:creator>
  <cp:keywords/>
  <dc:description/>
  <cp:lastModifiedBy>Darryl Nester</cp:lastModifiedBy>
  <dcterms:created xsi:type="dcterms:W3CDTF">2000-09-25T17:59:57Z</dcterms:created>
  <dcterms:modified xsi:type="dcterms:W3CDTF">2000-10-19T16:00:19Z</dcterms:modified>
  <cp:category/>
  <cp:version/>
  <cp:contentType/>
  <cp:contentStatus/>
</cp:coreProperties>
</file>